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225" windowHeight="6990" activeTab="0"/>
  </bookViews>
  <sheets>
    <sheet name="янв-авг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<sst xmlns="http://schemas.openxmlformats.org/spreadsheetml/2006/main" count="20" uniqueCount="20">
  <si>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(тыс.руб.)</t>
  </si>
  <si>
    <t>№ п/п</t>
  </si>
  <si>
    <t>Наименования поселений</t>
  </si>
  <si>
    <t>Липовский сельсовет</t>
  </si>
  <si>
    <t>Всего по поселениям</t>
  </si>
  <si>
    <t>Консолидированный бюджет</t>
  </si>
  <si>
    <t>районный бюджет</t>
  </si>
  <si>
    <t>Дружаевский сельсовет</t>
  </si>
  <si>
    <t>Ключевский сельсовет</t>
  </si>
  <si>
    <t>Майский сельсовет</t>
  </si>
  <si>
    <t>Малосердобинский сельсовет</t>
  </si>
  <si>
    <t>Старославкинский сельсовет</t>
  </si>
  <si>
    <t xml:space="preserve">  План на                                        2021 год</t>
  </si>
  <si>
    <t>% исполнения                       к плану                      на 2021 год</t>
  </si>
  <si>
    <t>Анализ поступления налоговых и неналоговых доходов за январь-август  2021 год по Малосердобинскому району</t>
  </si>
  <si>
    <t xml:space="preserve">  План                   на                      январь- август         2021 года</t>
  </si>
  <si>
    <t xml:space="preserve">  Факт                 за                      январь-август               2021 года</t>
  </si>
  <si>
    <t>% исполнения                       к плану  январь-августу                       2021года</t>
  </si>
  <si>
    <t xml:space="preserve">  Факт                      за                      январь-август                     2020 года</t>
  </si>
  <si>
    <t>Темп роста           8 мес. 2021 года к 8 мес. 2020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</si>
</sst>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 horizontal="fill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172" fontId="4" fillId="33" borderId="19" xfId="0" applyNumberFormat="1" applyFont="1" applyFill="1" applyBorder="1" applyAlignment="1" applyProtection="1">
      <alignment horizontal="center"/>
      <protection locked="0"/>
    </xf>
    <xf numFmtId="173" fontId="4" fillId="33" borderId="20" xfId="0" applyNumberFormat="1" applyFont="1" applyFill="1" applyBorder="1" applyAlignment="1" applyProtection="1">
      <alignment horizontal="center"/>
      <protection locked="0"/>
    </xf>
    <xf numFmtId="3" fontId="5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0" fontId="6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172" fontId="4" fillId="33" borderId="12" xfId="0" applyNumberFormat="1" applyFont="1" applyFill="1" applyBorder="1" applyAlignment="1" applyProtection="1">
      <alignment horizontal="center"/>
      <protection locked="0"/>
    </xf>
    <xf numFmtId="173" fontId="4" fillId="33" borderId="25" xfId="0" applyNumberFormat="1" applyFont="1" applyFill="1" applyBorder="1" applyAlignment="1" applyProtection="1">
      <alignment horizontal="center"/>
      <protection locked="0"/>
    </xf>
    <xf numFmtId="172" fontId="4" fillId="33" borderId="15" xfId="0" applyNumberFormat="1" applyFont="1" applyFill="1" applyBorder="1" applyAlignment="1" applyProtection="1">
      <alignment horizontal="center"/>
      <protection locked="0"/>
    </xf>
    <xf numFmtId="173" fontId="4" fillId="33" borderId="26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 horizontal="left" wrapText="1"/>
      <protection locked="0"/>
    </xf>
    <xf numFmtId="0" fontId="6" fillId="0" borderId="30" xfId="0" applyFont="1" applyBorder="1" applyAlignment="1" applyProtection="1">
      <alignment horizontal="left" wrapText="1"/>
      <protection locked="0"/>
    </xf>
    <xf numFmtId="0" fontId="6" fillId="0" borderId="19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31" xfId="0" applyFont="1" applyBorder="1" applyAlignment="1" applyProtection="1">
      <alignment horizontal="left" wrapText="1"/>
      <protection locked="0"/>
    </xf>
    <xf numFmtId="0" fontId="6" fillId="0" borderId="32" xfId="0" applyFont="1" applyBorder="1" applyAlignment="1" applyProtection="1">
      <alignment horizontal="left" wrapText="1"/>
      <protection locked="0"/>
    </xf>
    <xf numFmtId="0" fontId="6" fillId="0" borderId="19" xfId="0" applyFont="1" applyBorder="1" applyAlignment="1" applyProtection="1">
      <alignment horizontal="left" wrapText="1"/>
      <protection locked="0"/>
    </xf>
    <xf numFmtId="0" fontId="6" fillId="0" borderId="26" xfId="0" applyFont="1" applyBorder="1" applyAlignment="1" applyProtection="1">
      <alignment horizontal="left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36" xfId="0" applyFont="1" applyBorder="1" applyAlignment="1" applyProtection="1">
      <alignment horizontal="left" wrapText="1"/>
      <protection locked="0"/>
    </xf>
    <xf numFmtId="0" fontId="6" fillId="0" borderId="13" xfId="0" applyFont="1" applyBorder="1" applyAlignment="1" applyProtection="1">
      <alignment horizontal="left" wrapText="1"/>
      <protection locked="0"/>
    </xf>
    <xf numFmtId="0" fontId="6" fillId="0" borderId="37" xfId="0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I24" sqref="I24"/>
    </sheetView>
  </sheetViews>
  <sheetFormatPr defaultColWidth="9.00390625" defaultRowHeight="12.75"/>
  <cols>
    <col min="1" max="1" width="4.25390625" style="2" customWidth="1"/>
    <col min="2" max="2" width="2.125" style="2" customWidth="1"/>
    <col min="3" max="3" width="28.00390625" style="2" customWidth="1"/>
    <col min="4" max="4" width="14.00390625" style="2" customWidth="1"/>
    <col min="5" max="5" width="13.75390625" style="2" customWidth="1"/>
    <col min="6" max="6" width="13.00390625" style="2" customWidth="1"/>
    <col min="7" max="7" width="14.625" style="2" customWidth="1"/>
    <col min="8" max="8" width="13.375" style="2" customWidth="1"/>
    <col min="9" max="9" width="14.00390625" style="2" customWidth="1"/>
    <col min="10" max="10" width="15.00390625" style="2" customWidth="1"/>
    <col min="11" max="16384" width="9.125" style="2" customWidth="1"/>
  </cols>
  <sheetData>
    <row r="1" spans="1:3" ht="10.5">
      <c r="A1" s="1"/>
      <c r="B1" s="1"/>
      <c r="C1" s="1"/>
    </row>
    <row r="2" spans="1:3" ht="15.75" customHeight="1">
      <c r="A2" s="1"/>
      <c r="B2" s="1"/>
      <c r="C2" s="1"/>
    </row>
    <row r="3" spans="1:10" ht="27" customHeight="1">
      <c r="A3" s="1"/>
      <c r="B3" s="1"/>
      <c r="C3" s="46" t="s">
        <v>14</v>
      </c>
      <c r="D3" s="46"/>
      <c r="E3" s="46"/>
      <c r="F3" s="46"/>
      <c r="G3" s="46"/>
      <c r="H3" s="46"/>
      <c r="I3" s="46"/>
      <c r="J3" s="46"/>
    </row>
    <row r="4" spans="1:10" ht="17.25" customHeight="1" thickBot="1">
      <c r="A4" s="3"/>
      <c r="B4" s="1"/>
      <c r="C4" s="1"/>
      <c r="D4" s="1"/>
      <c r="E4" s="4"/>
      <c r="F4" s="1"/>
      <c r="G4" s="1"/>
      <c r="H4" s="1"/>
      <c r="I4" s="1"/>
      <c r="J4" s="5" t="s">
        <v>0</v>
      </c>
    </row>
    <row r="5" spans="1:10" ht="15" customHeight="1">
      <c r="A5" s="47" t="s">
        <v>1</v>
      </c>
      <c r="B5" s="47" t="s">
        <v>2</v>
      </c>
      <c r="C5" s="50"/>
      <c r="D5" s="39" t="s">
        <v>12</v>
      </c>
      <c r="E5" s="39" t="s">
        <v>15</v>
      </c>
      <c r="F5" s="39" t="s">
        <v>16</v>
      </c>
      <c r="G5" s="39" t="s">
        <v>13</v>
      </c>
      <c r="H5" s="39" t="s">
        <v>17</v>
      </c>
      <c r="I5" s="39" t="s">
        <v>18</v>
      </c>
      <c r="J5" s="39" t="s">
        <v>19</v>
      </c>
    </row>
    <row r="6" spans="1:10" ht="21" customHeight="1">
      <c r="A6" s="48"/>
      <c r="B6" s="48"/>
      <c r="C6" s="51"/>
      <c r="D6" s="40"/>
      <c r="E6" s="40"/>
      <c r="F6" s="40"/>
      <c r="G6" s="40"/>
      <c r="H6" s="40"/>
      <c r="I6" s="40"/>
      <c r="J6" s="40"/>
    </row>
    <row r="7" spans="1:10" ht="18" customHeight="1">
      <c r="A7" s="48"/>
      <c r="B7" s="48"/>
      <c r="C7" s="51"/>
      <c r="D7" s="40"/>
      <c r="E7" s="40"/>
      <c r="F7" s="40"/>
      <c r="G7" s="40"/>
      <c r="H7" s="40"/>
      <c r="I7" s="40"/>
      <c r="J7" s="40"/>
    </row>
    <row r="8" spans="1:10" ht="23.25" customHeight="1" thickBot="1">
      <c r="A8" s="49"/>
      <c r="B8" s="49"/>
      <c r="C8" s="52"/>
      <c r="D8" s="41"/>
      <c r="E8" s="41"/>
      <c r="F8" s="41"/>
      <c r="G8" s="41"/>
      <c r="H8" s="41"/>
      <c r="I8" s="41"/>
      <c r="J8" s="41"/>
    </row>
    <row r="9" spans="1:10" ht="19.5" customHeight="1">
      <c r="A9" s="22">
        <v>1</v>
      </c>
      <c r="B9" s="42" t="s">
        <v>7</v>
      </c>
      <c r="C9" s="43"/>
      <c r="D9" s="8">
        <v>2347</v>
      </c>
      <c r="E9" s="9">
        <v>1410</v>
      </c>
      <c r="F9" s="10">
        <v>1419</v>
      </c>
      <c r="G9" s="24">
        <f>ROUND(F9/D9*100,1)</f>
        <v>60.5</v>
      </c>
      <c r="H9" s="26">
        <f aca="true" t="shared" si="0" ref="H9:H16">ROUND(F9/E9*100,1)</f>
        <v>100.6</v>
      </c>
      <c r="I9" s="10">
        <v>1191</v>
      </c>
      <c r="J9" s="25">
        <f aca="true" t="shared" si="1" ref="J9:J17">ROUND(F9/I9*100,1)</f>
        <v>119.1</v>
      </c>
    </row>
    <row r="10" spans="1:10" ht="14.25" customHeight="1">
      <c r="A10" s="23">
        <v>2</v>
      </c>
      <c r="B10" s="44" t="s">
        <v>8</v>
      </c>
      <c r="C10" s="45"/>
      <c r="D10" s="11">
        <v>2085</v>
      </c>
      <c r="E10" s="12">
        <v>1385</v>
      </c>
      <c r="F10" s="13">
        <v>1389</v>
      </c>
      <c r="G10" s="26">
        <f aca="true" t="shared" si="2" ref="G10:G16">ROUND(F10/D10*100,1)</f>
        <v>66.6</v>
      </c>
      <c r="H10" s="26">
        <f t="shared" si="0"/>
        <v>100.3</v>
      </c>
      <c r="I10" s="14">
        <v>1394</v>
      </c>
      <c r="J10" s="25">
        <f t="shared" si="1"/>
        <v>99.6</v>
      </c>
    </row>
    <row r="11" spans="1:10" ht="16.5" customHeight="1">
      <c r="A11" s="23">
        <v>3</v>
      </c>
      <c r="B11" s="44" t="s">
        <v>3</v>
      </c>
      <c r="C11" s="45"/>
      <c r="D11" s="11">
        <v>4657</v>
      </c>
      <c r="E11" s="12">
        <v>2459</v>
      </c>
      <c r="F11" s="13">
        <v>2474</v>
      </c>
      <c r="G11" s="26">
        <f t="shared" si="2"/>
        <v>53.1</v>
      </c>
      <c r="H11" s="26">
        <f t="shared" si="0"/>
        <v>100.6</v>
      </c>
      <c r="I11" s="14">
        <v>2100</v>
      </c>
      <c r="J11" s="25">
        <f t="shared" si="1"/>
        <v>117.8</v>
      </c>
    </row>
    <row r="12" spans="1:10" ht="15.75" customHeight="1">
      <c r="A12" s="23">
        <v>4</v>
      </c>
      <c r="B12" s="44" t="s">
        <v>9</v>
      </c>
      <c r="C12" s="45"/>
      <c r="D12" s="11">
        <v>2869</v>
      </c>
      <c r="E12" s="12">
        <v>1661</v>
      </c>
      <c r="F12" s="13">
        <v>1670</v>
      </c>
      <c r="G12" s="26">
        <f t="shared" si="2"/>
        <v>58.2</v>
      </c>
      <c r="H12" s="26">
        <f t="shared" si="0"/>
        <v>100.5</v>
      </c>
      <c r="I12" s="14">
        <v>1805</v>
      </c>
      <c r="J12" s="25">
        <f t="shared" si="1"/>
        <v>92.5</v>
      </c>
    </row>
    <row r="13" spans="1:10" ht="14.25" customHeight="1">
      <c r="A13" s="23">
        <v>5</v>
      </c>
      <c r="B13" s="44" t="s">
        <v>10</v>
      </c>
      <c r="C13" s="45"/>
      <c r="D13" s="11">
        <v>9464.9</v>
      </c>
      <c r="E13" s="12">
        <v>5259</v>
      </c>
      <c r="F13" s="13">
        <v>5917</v>
      </c>
      <c r="G13" s="26">
        <f t="shared" si="2"/>
        <v>62.5</v>
      </c>
      <c r="H13" s="26">
        <f t="shared" si="0"/>
        <v>112.5</v>
      </c>
      <c r="I13" s="14">
        <v>4810</v>
      </c>
      <c r="J13" s="25">
        <f t="shared" si="1"/>
        <v>123</v>
      </c>
    </row>
    <row r="14" spans="1:10" ht="16.5" customHeight="1" thickBot="1">
      <c r="A14" s="28">
        <v>6</v>
      </c>
      <c r="B14" s="31" t="s">
        <v>11</v>
      </c>
      <c r="C14" s="32"/>
      <c r="D14" s="11">
        <v>3471</v>
      </c>
      <c r="E14" s="12">
        <v>1837</v>
      </c>
      <c r="F14" s="13">
        <v>1861</v>
      </c>
      <c r="G14" s="26">
        <f t="shared" si="2"/>
        <v>53.6</v>
      </c>
      <c r="H14" s="26">
        <f t="shared" si="0"/>
        <v>101.3</v>
      </c>
      <c r="I14" s="14">
        <v>1829</v>
      </c>
      <c r="J14" s="25">
        <f t="shared" si="1"/>
        <v>101.7</v>
      </c>
    </row>
    <row r="15" spans="1:11" ht="17.25" customHeight="1" thickBot="1">
      <c r="A15" s="30">
        <v>7</v>
      </c>
      <c r="B15" s="37" t="s">
        <v>4</v>
      </c>
      <c r="C15" s="38"/>
      <c r="D15" s="15">
        <f>SUM(D9:D14)</f>
        <v>24893.9</v>
      </c>
      <c r="E15" s="16">
        <f>SUM(E9:E14)</f>
        <v>14011</v>
      </c>
      <c r="F15" s="16">
        <f>SUM(F9:F14)</f>
        <v>14730</v>
      </c>
      <c r="G15" s="17">
        <f t="shared" si="2"/>
        <v>59.2</v>
      </c>
      <c r="H15" s="17">
        <f t="shared" si="0"/>
        <v>105.1</v>
      </c>
      <c r="I15" s="16">
        <f>SUM(I9:I14)</f>
        <v>13129</v>
      </c>
      <c r="J15" s="18">
        <f t="shared" si="1"/>
        <v>112.2</v>
      </c>
      <c r="K15" s="6"/>
    </row>
    <row r="16" spans="1:11" ht="16.5" customHeight="1" thickBot="1">
      <c r="A16" s="30">
        <v>8</v>
      </c>
      <c r="B16" s="33" t="s">
        <v>6</v>
      </c>
      <c r="C16" s="34"/>
      <c r="D16" s="19">
        <v>20081.6</v>
      </c>
      <c r="E16" s="20">
        <v>12852</v>
      </c>
      <c r="F16" s="20">
        <v>17460</v>
      </c>
      <c r="G16" s="17">
        <f t="shared" si="2"/>
        <v>86.9</v>
      </c>
      <c r="H16" s="17">
        <f t="shared" si="0"/>
        <v>135.9</v>
      </c>
      <c r="I16" s="20">
        <v>12153</v>
      </c>
      <c r="J16" s="18">
        <f t="shared" si="1"/>
        <v>143.7</v>
      </c>
      <c r="K16" s="6"/>
    </row>
    <row r="17" spans="1:10" ht="18" customHeight="1" thickBot="1">
      <c r="A17" s="29">
        <v>9</v>
      </c>
      <c r="B17" s="35" t="s">
        <v>5</v>
      </c>
      <c r="C17" s="36"/>
      <c r="D17" s="15">
        <f>D15+D16</f>
        <v>44975.5</v>
      </c>
      <c r="E17" s="21">
        <f>E15+E16</f>
        <v>26863</v>
      </c>
      <c r="F17" s="21">
        <f>F15+F16</f>
        <v>32190</v>
      </c>
      <c r="G17" s="17">
        <f>ROUND(F17/D17*100,1)</f>
        <v>71.6</v>
      </c>
      <c r="H17" s="17">
        <f>ROUND(F17/E17*100,1)</f>
        <v>119.8</v>
      </c>
      <c r="I17" s="21">
        <f>I15+I16</f>
        <v>25282</v>
      </c>
      <c r="J17" s="27">
        <f t="shared" si="1"/>
        <v>127.3</v>
      </c>
    </row>
    <row r="18" ht="10.5">
      <c r="A18" s="7"/>
    </row>
    <row r="19" ht="10.5">
      <c r="A19" s="7"/>
    </row>
  </sheetData>
  <sheetProtection/>
  <mergeCells count="19">
    <mergeCell ref="F5:F8"/>
    <mergeCell ref="G5:G8"/>
    <mergeCell ref="H5:H8"/>
    <mergeCell ref="C3:J3"/>
    <mergeCell ref="A5:A8"/>
    <mergeCell ref="B5:C8"/>
    <mergeCell ref="D5:D8"/>
    <mergeCell ref="E5:E8"/>
    <mergeCell ref="I5:I8"/>
    <mergeCell ref="B14:C14"/>
    <mergeCell ref="B16:C16"/>
    <mergeCell ref="B17:C17"/>
    <mergeCell ref="B15:C15"/>
    <mergeCell ref="J5:J8"/>
    <mergeCell ref="B9:C9"/>
    <mergeCell ref="B10:C10"/>
    <mergeCell ref="B11:C11"/>
    <mergeCell ref="B12:C12"/>
    <mergeCell ref="B13:C13"/>
  </mergeCells>
  <printOptions/>
  <pageMargins left="0.7480314960629921" right="0" top="0.15748031496062992" bottom="0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Управление финансов</cp:lastModifiedBy>
  <cp:lastPrinted>2016-02-08T12:55:51Z</cp:lastPrinted>
  <dcterms:created xsi:type="dcterms:W3CDTF">2003-02-27T07:10:26Z</dcterms:created>
  <dcterms:modified xsi:type="dcterms:W3CDTF">2021-09-08T06:24:10Z</dcterms:modified>
  <cp:category/>
  <cp:version/>
  <cp:contentType/>
  <cp:contentStatus/>
</cp:coreProperties>
</file>