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225" windowHeight="6990" activeTab="0"/>
  </bookViews>
  <sheets>
    <sheet name="на 01.07.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<sst xmlns="http://schemas.openxmlformats.org/spreadsheetml/2006/main" count="20" uniqueCount="20">
  <si>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(тыс.руб.)</t>
  </si>
  <si>
    <t>Наименования поселений</t>
  </si>
  <si>
    <t>Итого доходов</t>
  </si>
  <si>
    <t>Налог на доходы физических лиц</t>
  </si>
  <si>
    <t>Земельный налог</t>
  </si>
  <si>
    <t>Прочие налоговые</t>
  </si>
  <si>
    <t>Неналоговые доходы</t>
  </si>
  <si>
    <t>Безвозмездные поступления</t>
  </si>
  <si>
    <t>Дотация на выравнивание</t>
  </si>
  <si>
    <t>Налоговые и неналоговые доходы</t>
  </si>
  <si>
    <t>Налоговые доходы</t>
  </si>
  <si>
    <t>Акцизы</t>
  </si>
  <si>
    <t>Темп роста испол.            2019года к испол. 2018года</t>
  </si>
  <si>
    <t xml:space="preserve">  План на                                        2019</t>
  </si>
  <si>
    <t>% исполнения                       к плану                      на 2019 год</t>
  </si>
  <si>
    <t>Основные параметры консолидированного бюджета по состоянию на 01.07.2019 года по Малосердобинскому району</t>
  </si>
  <si>
    <t xml:space="preserve">  План           янв-июнь        2019 года</t>
  </si>
  <si>
    <t>Исполнено с начало года на 01.07.2019 г</t>
  </si>
  <si>
    <t>% исполнения                       к плану янв- июню                                  2019 года</t>
  </si>
  <si>
    <t>Исполнено с начало года на 01.07.2018г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</si>
</sst>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10"/>
      <name val="Arial Cyr"/>
      <family val="0"/>
    </font>
    <font>
      <b/>
      <sz val="8"/>
      <name val="Verdana"/>
      <family val="2"/>
    </font>
    <font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172" fontId="4" fillId="33" borderId="11" xfId="0" applyNumberFormat="1" applyFont="1" applyFill="1" applyBorder="1" applyAlignment="1" applyProtection="1">
      <alignment horizontal="center" vertical="center"/>
      <protection locked="0"/>
    </xf>
    <xf numFmtId="173" fontId="4" fillId="33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>
      <alignment horizontal="center"/>
    </xf>
    <xf numFmtId="172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72" fontId="4" fillId="33" borderId="19" xfId="0" applyNumberFormat="1" applyFont="1" applyFill="1" applyBorder="1" applyAlignment="1" applyProtection="1">
      <alignment horizontal="center"/>
      <protection locked="0"/>
    </xf>
    <xf numFmtId="173" fontId="4" fillId="33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9" fillId="0" borderId="30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6" fillId="0" borderId="32" xfId="0" applyFont="1" applyBorder="1" applyAlignment="1" applyProtection="1">
      <alignment horizontal="left" wrapText="1"/>
      <protection locked="0"/>
    </xf>
    <xf numFmtId="0" fontId="9" fillId="0" borderId="33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6" fillId="0" borderId="34" xfId="0" applyFont="1" applyBorder="1" applyAlignment="1" applyProtection="1">
      <alignment horizontal="left" wrapText="1"/>
      <protection locked="0"/>
    </xf>
    <xf numFmtId="0" fontId="6" fillId="0" borderId="35" xfId="0" applyFont="1" applyBorder="1" applyAlignment="1" applyProtection="1">
      <alignment horizontal="left" wrapText="1"/>
      <protection locked="0"/>
    </xf>
    <xf numFmtId="0" fontId="6" fillId="0" borderId="3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3.625" style="2" customWidth="1"/>
    <col min="2" max="2" width="24.00390625" style="2" customWidth="1"/>
    <col min="3" max="3" width="12.25390625" style="2" customWidth="1"/>
    <col min="4" max="4" width="11.875" style="2" customWidth="1"/>
    <col min="5" max="5" width="13.00390625" style="2" customWidth="1"/>
    <col min="6" max="6" width="14.625" style="2" customWidth="1"/>
    <col min="7" max="7" width="13.375" style="2" customWidth="1"/>
    <col min="8" max="9" width="17.00390625" style="2" customWidth="1"/>
    <col min="10" max="16384" width="9.125" style="2" customWidth="1"/>
  </cols>
  <sheetData>
    <row r="1" spans="1:2" ht="10.5">
      <c r="A1" s="1"/>
      <c r="B1" s="1"/>
    </row>
    <row r="2" spans="1:2" ht="15.75" customHeight="1">
      <c r="A2" s="1"/>
      <c r="B2" s="1"/>
    </row>
    <row r="3" spans="1:9" ht="26.25" customHeight="1">
      <c r="A3" s="1"/>
      <c r="B3" s="1"/>
      <c r="C3" s="30" t="s">
        <v>15</v>
      </c>
      <c r="D3" s="31"/>
      <c r="E3" s="31"/>
      <c r="F3" s="31"/>
      <c r="G3" s="31"/>
      <c r="H3" s="31"/>
      <c r="I3" s="31"/>
    </row>
    <row r="4" spans="1:9" ht="17.25" customHeight="1" thickBot="1">
      <c r="A4" s="1"/>
      <c r="B4" s="1"/>
      <c r="C4" s="1"/>
      <c r="D4" s="3"/>
      <c r="E4" s="1"/>
      <c r="F4" s="1"/>
      <c r="G4" s="1"/>
      <c r="H4" s="1"/>
      <c r="I4" s="4" t="s">
        <v>0</v>
      </c>
    </row>
    <row r="5" spans="1:9" ht="15" customHeight="1">
      <c r="A5" s="24" t="s">
        <v>1</v>
      </c>
      <c r="B5" s="25"/>
      <c r="C5" s="20" t="s">
        <v>13</v>
      </c>
      <c r="D5" s="20" t="s">
        <v>16</v>
      </c>
      <c r="E5" s="20" t="s">
        <v>17</v>
      </c>
      <c r="F5" s="20" t="s">
        <v>14</v>
      </c>
      <c r="G5" s="20" t="s">
        <v>18</v>
      </c>
      <c r="H5" s="20" t="s">
        <v>19</v>
      </c>
      <c r="I5" s="20" t="s">
        <v>12</v>
      </c>
    </row>
    <row r="6" spans="1:9" ht="21" customHeight="1">
      <c r="A6" s="26"/>
      <c r="B6" s="27"/>
      <c r="C6" s="21"/>
      <c r="D6" s="21"/>
      <c r="E6" s="21"/>
      <c r="F6" s="21"/>
      <c r="G6" s="21"/>
      <c r="H6" s="21"/>
      <c r="I6" s="21"/>
    </row>
    <row r="7" spans="1:9" ht="18" customHeight="1">
      <c r="A7" s="26"/>
      <c r="B7" s="27"/>
      <c r="C7" s="21"/>
      <c r="D7" s="21"/>
      <c r="E7" s="21"/>
      <c r="F7" s="21"/>
      <c r="G7" s="21"/>
      <c r="H7" s="21"/>
      <c r="I7" s="21"/>
    </row>
    <row r="8" spans="1:9" ht="23.25" customHeight="1" thickBot="1">
      <c r="A8" s="28"/>
      <c r="B8" s="29"/>
      <c r="C8" s="22"/>
      <c r="D8" s="22"/>
      <c r="E8" s="22"/>
      <c r="F8" s="22"/>
      <c r="G8" s="22"/>
      <c r="H8" s="22"/>
      <c r="I8" s="22"/>
    </row>
    <row r="9" spans="1:9" ht="16.5" customHeight="1">
      <c r="A9" s="40" t="s">
        <v>2</v>
      </c>
      <c r="B9" s="41"/>
      <c r="C9" s="7">
        <f>SUM(C10+C17)</f>
        <v>302950</v>
      </c>
      <c r="D9" s="7">
        <f>SUM(D10+D17)</f>
        <v>128588.4</v>
      </c>
      <c r="E9" s="7">
        <f>SUM(E10+E17)</f>
        <v>129781</v>
      </c>
      <c r="F9" s="8">
        <f>ROUND(E9/C9*100,1)</f>
        <v>42.8</v>
      </c>
      <c r="G9" s="8">
        <f>ROUND(E9/D9*100,1)</f>
        <v>100.9</v>
      </c>
      <c r="H9" s="7">
        <f>SUM(H10+H17)</f>
        <v>131953</v>
      </c>
      <c r="I9" s="9">
        <f>ROUND(E9/H9*100,1)</f>
        <v>98.4</v>
      </c>
    </row>
    <row r="10" spans="1:9" ht="24" customHeight="1">
      <c r="A10" s="42" t="s">
        <v>9</v>
      </c>
      <c r="B10" s="43"/>
      <c r="C10" s="10">
        <f>SUM(C11+C16)</f>
        <v>41227</v>
      </c>
      <c r="D10" s="10">
        <f>SUM(D11+D16)</f>
        <v>17377</v>
      </c>
      <c r="E10" s="10">
        <f>SUM(E11+E16)</f>
        <v>18570</v>
      </c>
      <c r="F10" s="11">
        <f aca="true" t="shared" si="0" ref="F10:F18">ROUND(E10/C10*100,1)</f>
        <v>45</v>
      </c>
      <c r="G10" s="11">
        <f aca="true" t="shared" si="1" ref="G10:G18">ROUND(E10/D10*100,1)</f>
        <v>106.9</v>
      </c>
      <c r="H10" s="10">
        <f>SUM(H11+H16)</f>
        <v>18691</v>
      </c>
      <c r="I10" s="9">
        <f>ROUND(E10/H10*100,1)</f>
        <v>99.4</v>
      </c>
    </row>
    <row r="11" spans="1:9" ht="17.25" customHeight="1">
      <c r="A11" s="42" t="s">
        <v>10</v>
      </c>
      <c r="B11" s="43"/>
      <c r="C11" s="10">
        <f>SUM(C12:C15)</f>
        <v>36987</v>
      </c>
      <c r="D11" s="10">
        <f>SUM(D12:D15)</f>
        <v>16023</v>
      </c>
      <c r="E11" s="10">
        <f>SUM(E12:E15)</f>
        <v>16721</v>
      </c>
      <c r="F11" s="11">
        <f t="shared" si="0"/>
        <v>45.2</v>
      </c>
      <c r="G11" s="11">
        <f t="shared" si="1"/>
        <v>104.4</v>
      </c>
      <c r="H11" s="10">
        <f>SUM(H12:H15)</f>
        <v>15898</v>
      </c>
      <c r="I11" s="9">
        <f>ROUND(E11/H11*100,1)</f>
        <v>105.2</v>
      </c>
    </row>
    <row r="12" spans="1:9" ht="24" customHeight="1">
      <c r="A12" s="32" t="s">
        <v>3</v>
      </c>
      <c r="B12" s="33"/>
      <c r="C12" s="12">
        <v>11437</v>
      </c>
      <c r="D12" s="10">
        <v>5267</v>
      </c>
      <c r="E12" s="13">
        <v>5278</v>
      </c>
      <c r="F12" s="11">
        <f t="shared" si="0"/>
        <v>46.1</v>
      </c>
      <c r="G12" s="11">
        <f>ROUND(E12/D12*100,1)</f>
        <v>100.2</v>
      </c>
      <c r="H12" s="14">
        <v>4981</v>
      </c>
      <c r="I12" s="9">
        <f aca="true" t="shared" si="2" ref="I12:I17">ROUND(E12/H12*100,1)</f>
        <v>106</v>
      </c>
    </row>
    <row r="13" spans="1:9" ht="15.75" customHeight="1">
      <c r="A13" s="32" t="s">
        <v>11</v>
      </c>
      <c r="B13" s="33"/>
      <c r="C13" s="12">
        <v>6064</v>
      </c>
      <c r="D13" s="10">
        <v>3194</v>
      </c>
      <c r="E13" s="13">
        <v>3200</v>
      </c>
      <c r="F13" s="11">
        <f t="shared" si="0"/>
        <v>52.8</v>
      </c>
      <c r="G13" s="11">
        <f>ROUND(E13/D13*100,1)</f>
        <v>100.2</v>
      </c>
      <c r="H13" s="14">
        <v>2727</v>
      </c>
      <c r="I13" s="9">
        <f t="shared" si="2"/>
        <v>117.3</v>
      </c>
    </row>
    <row r="14" spans="1:9" ht="15" customHeight="1">
      <c r="A14" s="32" t="s">
        <v>4</v>
      </c>
      <c r="B14" s="33"/>
      <c r="C14" s="12">
        <v>14961</v>
      </c>
      <c r="D14" s="10">
        <v>5152</v>
      </c>
      <c r="E14" s="13">
        <v>5209</v>
      </c>
      <c r="F14" s="11">
        <f t="shared" si="0"/>
        <v>34.8</v>
      </c>
      <c r="G14" s="11">
        <f t="shared" si="1"/>
        <v>101.1</v>
      </c>
      <c r="H14" s="14">
        <v>5760</v>
      </c>
      <c r="I14" s="9">
        <f t="shared" si="2"/>
        <v>90.4</v>
      </c>
    </row>
    <row r="15" spans="1:9" ht="15" customHeight="1">
      <c r="A15" s="32" t="s">
        <v>5</v>
      </c>
      <c r="B15" s="33"/>
      <c r="C15" s="12">
        <v>4525</v>
      </c>
      <c r="D15" s="10">
        <v>2410</v>
      </c>
      <c r="E15" s="13">
        <v>3034</v>
      </c>
      <c r="F15" s="11">
        <f t="shared" si="0"/>
        <v>67</v>
      </c>
      <c r="G15" s="11">
        <f t="shared" si="1"/>
        <v>125.9</v>
      </c>
      <c r="H15" s="14">
        <v>2430</v>
      </c>
      <c r="I15" s="9">
        <f t="shared" si="2"/>
        <v>124.9</v>
      </c>
    </row>
    <row r="16" spans="1:9" ht="17.25" customHeight="1">
      <c r="A16" s="34" t="s">
        <v>6</v>
      </c>
      <c r="B16" s="35"/>
      <c r="C16" s="12">
        <v>4240</v>
      </c>
      <c r="D16" s="10">
        <v>1354</v>
      </c>
      <c r="E16" s="13">
        <v>1849</v>
      </c>
      <c r="F16" s="11">
        <f t="shared" si="0"/>
        <v>43.6</v>
      </c>
      <c r="G16" s="11">
        <f t="shared" si="1"/>
        <v>136.6</v>
      </c>
      <c r="H16" s="14">
        <v>2793</v>
      </c>
      <c r="I16" s="9">
        <f t="shared" si="2"/>
        <v>66.2</v>
      </c>
    </row>
    <row r="17" spans="1:9" ht="28.5" customHeight="1" thickBot="1">
      <c r="A17" s="36" t="s">
        <v>7</v>
      </c>
      <c r="B17" s="37"/>
      <c r="C17" s="12">
        <v>261723</v>
      </c>
      <c r="D17" s="10">
        <v>111211.4</v>
      </c>
      <c r="E17" s="13">
        <v>111211</v>
      </c>
      <c r="F17" s="11">
        <f t="shared" si="0"/>
        <v>42.5</v>
      </c>
      <c r="G17" s="11">
        <f t="shared" si="1"/>
        <v>100</v>
      </c>
      <c r="H17" s="14">
        <v>113262</v>
      </c>
      <c r="I17" s="9">
        <f t="shared" si="2"/>
        <v>98.2</v>
      </c>
    </row>
    <row r="18" spans="1:10" ht="20.25" customHeight="1" thickBot="1">
      <c r="A18" s="38" t="s">
        <v>8</v>
      </c>
      <c r="B18" s="39"/>
      <c r="C18" s="15">
        <v>63218</v>
      </c>
      <c r="D18" s="16">
        <v>29668</v>
      </c>
      <c r="E18" s="16">
        <v>29668</v>
      </c>
      <c r="F18" s="17">
        <f t="shared" si="0"/>
        <v>46.9</v>
      </c>
      <c r="G18" s="17">
        <f t="shared" si="1"/>
        <v>100</v>
      </c>
      <c r="H18" s="16">
        <v>29084</v>
      </c>
      <c r="I18" s="18">
        <f>ROUND(E18/H18*100,1)</f>
        <v>102</v>
      </c>
      <c r="J18" s="5"/>
    </row>
    <row r="20" spans="6:9" ht="10.5">
      <c r="F20" s="23"/>
      <c r="G20" s="23"/>
      <c r="H20" s="23"/>
      <c r="I20" s="23"/>
    </row>
    <row r="27" spans="2:9" ht="10.5">
      <c r="B27" s="19"/>
      <c r="C27" s="19"/>
      <c r="D27" s="19"/>
      <c r="E27" s="19"/>
      <c r="F27" s="19"/>
      <c r="G27" s="19"/>
      <c r="H27" s="19"/>
      <c r="I27" s="19"/>
    </row>
    <row r="30" spans="2:9" ht="10.5">
      <c r="B30" s="19"/>
      <c r="C30" s="19"/>
      <c r="D30" s="19"/>
      <c r="E30" s="19"/>
      <c r="F30" s="19"/>
      <c r="G30" s="19"/>
      <c r="H30" s="19"/>
      <c r="I30" s="19"/>
    </row>
    <row r="31" spans="2:9" ht="10.5">
      <c r="B31" s="19"/>
      <c r="C31" s="19"/>
      <c r="D31" s="19"/>
      <c r="E31" s="19"/>
      <c r="F31" s="19"/>
      <c r="G31" s="19"/>
      <c r="H31" s="19"/>
      <c r="I31" s="19"/>
    </row>
    <row r="32" spans="2:9" ht="10.5">
      <c r="B32" s="19"/>
      <c r="C32" s="19"/>
      <c r="D32" s="19"/>
      <c r="E32" s="19"/>
      <c r="F32" s="19"/>
      <c r="G32" s="19"/>
      <c r="H32" s="19"/>
      <c r="I32" s="19"/>
    </row>
    <row r="33" spans="2:9" ht="10.5">
      <c r="B33" s="19"/>
      <c r="C33" s="19"/>
      <c r="D33" s="19"/>
      <c r="E33" s="19"/>
      <c r="F33" s="19"/>
      <c r="G33" s="19"/>
      <c r="H33" s="19"/>
      <c r="I33" s="19"/>
    </row>
    <row r="34" spans="2:10" ht="10.5">
      <c r="B34" s="6"/>
      <c r="C34" s="6"/>
      <c r="D34" s="6"/>
      <c r="E34" s="6"/>
      <c r="F34" s="6"/>
      <c r="G34" s="6"/>
      <c r="H34" s="6"/>
      <c r="I34" s="6"/>
      <c r="J34" s="6"/>
    </row>
    <row r="36" spans="2:9" ht="10.5">
      <c r="B36" s="19"/>
      <c r="C36" s="19"/>
      <c r="D36" s="19"/>
      <c r="E36" s="19"/>
      <c r="F36" s="19"/>
      <c r="G36" s="19"/>
      <c r="H36" s="19"/>
      <c r="I36" s="19"/>
    </row>
    <row r="37" spans="2:9" ht="10.5">
      <c r="B37" s="19"/>
      <c r="C37" s="19"/>
      <c r="D37" s="19"/>
      <c r="E37" s="19"/>
      <c r="F37" s="19"/>
      <c r="G37" s="19"/>
      <c r="H37" s="19"/>
      <c r="I37" s="19"/>
    </row>
  </sheetData>
  <sheetProtection/>
  <mergeCells count="27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C3:I3"/>
    <mergeCell ref="E5:E8"/>
    <mergeCell ref="F5:F8"/>
    <mergeCell ref="G5:G8"/>
    <mergeCell ref="C5:C8"/>
    <mergeCell ref="D5:D8"/>
    <mergeCell ref="H5:H8"/>
    <mergeCell ref="B36:I36"/>
    <mergeCell ref="B37:I37"/>
    <mergeCell ref="I5:I8"/>
    <mergeCell ref="F20:I20"/>
    <mergeCell ref="A5:B8"/>
    <mergeCell ref="B32:I32"/>
    <mergeCell ref="B33:I33"/>
    <mergeCell ref="B27:I27"/>
    <mergeCell ref="B30:I30"/>
    <mergeCell ref="B31:I31"/>
  </mergeCells>
  <printOptions/>
  <pageMargins left="0.75" right="0.75" top="0.16" bottom="0.2" header="0.17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Управление финансов</cp:lastModifiedBy>
  <cp:lastPrinted>2016-02-08T12:56:09Z</cp:lastPrinted>
  <dcterms:created xsi:type="dcterms:W3CDTF">2003-02-27T07:10:26Z</dcterms:created>
  <dcterms:modified xsi:type="dcterms:W3CDTF">2019-07-03T07:38:35Z</dcterms:modified>
  <cp:category/>
  <cp:version/>
  <cp:contentType/>
  <cp:contentStatus/>
</cp:coreProperties>
</file>